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F31" i="1" l="1"/>
  <c r="F30" i="1"/>
  <c r="F27" i="1"/>
  <c r="F15" i="1"/>
  <c r="F26" i="1" l="1"/>
</calcChain>
</file>

<file path=xl/sharedStrings.xml><?xml version="1.0" encoding="utf-8"?>
<sst xmlns="http://schemas.openxmlformats.org/spreadsheetml/2006/main" count="356" uniqueCount="226">
  <si>
    <t xml:space="preserve">                     ОТЧЁТ</t>
  </si>
  <si>
    <t xml:space="preserve">                                       о выполнении договора управления многоквартирным домом</t>
  </si>
  <si>
    <t>№</t>
  </si>
  <si>
    <t>Наименование параметра</t>
  </si>
  <si>
    <t>Ед.изм.</t>
  </si>
  <si>
    <t>Стоимость</t>
  </si>
  <si>
    <t>Авансовые платежи потребителей (на начало периода)</t>
  </si>
  <si>
    <t>руб.</t>
  </si>
  <si>
    <t>Переходящие остатки денежных средств (на начало периода)</t>
  </si>
  <si>
    <t>Задолженность потребителей (на начало периода)</t>
  </si>
  <si>
    <t>Начислено за услуги (работы) по содержанию и текущему ремонту, в т.ч.:</t>
  </si>
  <si>
    <t>Получено денежных средств, в том числе</t>
  </si>
  <si>
    <t>- денежных средств от собственников/ нанимателей помещений</t>
  </si>
  <si>
    <t>- целевых взносов от собственников/ нанимателей помещений</t>
  </si>
  <si>
    <t>- субсидий</t>
  </si>
  <si>
    <t>- денежных средств от использования общего имущества</t>
  </si>
  <si>
    <t>- прочие поступления</t>
  </si>
  <si>
    <t>Всего денежных средств с учетом остатков</t>
  </si>
  <si>
    <t>Авансовые платежи потребителей (на конец периода)</t>
  </si>
  <si>
    <t>Переходящие остатки денежных средств (на конец периода)</t>
  </si>
  <si>
    <t>Задолженность потребителей (на конец периода)</t>
  </si>
  <si>
    <t>Выполненные работы (оказанные услуги) по содержанию общего имущества и текущему ремонту в отчетном периоде</t>
  </si>
  <si>
    <t>Информация о наличии претензий по качеству выполненных работ (оказанных услуг)</t>
  </si>
  <si>
    <t>Сумма произведенного перерасчета</t>
  </si>
  <si>
    <t>Сточные воды на сод.общ.им.</t>
  </si>
  <si>
    <t>Общий объем потребления</t>
  </si>
  <si>
    <t>нат. показ.</t>
  </si>
  <si>
    <t>Начислено потребителям</t>
  </si>
  <si>
    <t>Оплачено потребителями</t>
  </si>
  <si>
    <t>Начислено поставщиком (поставщиками) коммунального ресурса</t>
  </si>
  <si>
    <t>Оплачено поставщику (поставщикам) коммунального ресурса</t>
  </si>
  <si>
    <t>Задолженность перед поставщиком (поставщиками) коммунального ресурса</t>
  </si>
  <si>
    <t>Горячая вода на сод.общ.им.</t>
  </si>
  <si>
    <t>Холодная вода на сод.общ.им.</t>
  </si>
  <si>
    <t>Общая информация по предоставленным коммунальным услугам</t>
  </si>
  <si>
    <t>Суммы начисленных в отчетном периоде взносов на капитальный ремонт</t>
  </si>
  <si>
    <t>Суммы поступивших в отчетном периоде взносов на капитальный ремонт</t>
  </si>
  <si>
    <t xml:space="preserve">Назначение использования в отчетном периоде средств фонда капитального ремонта </t>
  </si>
  <si>
    <t>Суммы использованных в отчетном периоде средств фонда кап рем по назначению</t>
  </si>
  <si>
    <t>Перечень выполненных работ (оказанных услуг)</t>
  </si>
  <si>
    <t xml:space="preserve"> </t>
  </si>
  <si>
    <t>Услуги и работы по управлению многоквартирным домом</t>
  </si>
  <si>
    <t>Уборка территории, относящейся к общему имуществу</t>
  </si>
  <si>
    <t xml:space="preserve"> Организация накопления и вывоз ТБО</t>
  </si>
  <si>
    <t>Дератизация помещений общего пользования</t>
  </si>
  <si>
    <t>Снятие показаний общедомовых приборов учета</t>
  </si>
  <si>
    <t>Проверка дымоходов и вентканалов</t>
  </si>
  <si>
    <t>Общая информация о выполняемых работах (оказываемых услугах) по содержанию и текущему ремонту общего имущества в МКД</t>
  </si>
  <si>
    <t>проверка освещения в подъездах замена ламп</t>
  </si>
  <si>
    <r>
      <t xml:space="preserve">Общая информация </t>
    </r>
    <r>
      <rPr>
        <b/>
        <sz val="11"/>
        <color rgb="FFFF0000"/>
        <rFont val="Times New Roman"/>
        <family val="1"/>
        <charset val="204"/>
      </rPr>
      <t xml:space="preserve">по специальному счету  </t>
    </r>
    <r>
      <rPr>
        <b/>
        <sz val="11"/>
        <color theme="1"/>
        <rFont val="Times New Roman"/>
        <family val="1"/>
        <charset val="204"/>
      </rPr>
      <t>для формирования фонда капитального ремонта</t>
    </r>
  </si>
  <si>
    <t>Озеленение и благоустройство</t>
  </si>
  <si>
    <t>Обслуживание  инд. теплопункта МКД</t>
  </si>
  <si>
    <t>Противопожарные мероприятия</t>
  </si>
  <si>
    <t xml:space="preserve">Устранение аварийных ситуаций внутридомовых систем .заявок </t>
  </si>
  <si>
    <t>Общие работы, выполняемые для надлежащего содержания систем водоснабжения (холодного и горячего), отопления и водоотведения в многоквартирных домах:</t>
  </si>
  <si>
    <t>Работы, выполняемые в целях надлежащего содержания перегородок в многоквартирных домах(остекленение)</t>
  </si>
  <si>
    <t>Приём, хранение, ведение и передача технической документации</t>
  </si>
  <si>
    <t>Работы, выполняемые в целях надлежащего содержания электрооборудования, систем освещения .</t>
  </si>
  <si>
    <t xml:space="preserve">Работы, выполняемые для надлежащего содержания стен и прочего конструктива многоквартирного  дома </t>
  </si>
  <si>
    <t xml:space="preserve">Ведение паспортного стола </t>
  </si>
  <si>
    <t>Размер фонда капитального ремонта на конец отчетного периода(спец.счет)</t>
  </si>
  <si>
    <t xml:space="preserve">                      по адресу: Калининград ул.Звездная 33-37</t>
  </si>
  <si>
    <t xml:space="preserve">  Общая    площадь жилых помещений МКД:  </t>
  </si>
  <si>
    <t>Задолженность потребителей по итогам 2019г</t>
  </si>
  <si>
    <t>Обслуживание ВДГО</t>
  </si>
  <si>
    <t>Обслуживание теплопункта</t>
  </si>
  <si>
    <t>Услуги вахтера</t>
  </si>
  <si>
    <t>Плата за найм жилого помещения</t>
  </si>
  <si>
    <t>Обращение с ТКО</t>
  </si>
  <si>
    <t>Хол.вода СОИ</t>
  </si>
  <si>
    <t>Водоотведение СОИ</t>
  </si>
  <si>
    <t>Электрическая энергия СОИ</t>
  </si>
  <si>
    <t>Гор.вода СОИ</t>
  </si>
  <si>
    <t>Содержание и обслуживание общего имущества</t>
  </si>
  <si>
    <t>Отопление ,подогрев воды</t>
  </si>
  <si>
    <t>Электроснабжение</t>
  </si>
  <si>
    <t>Водоотведение</t>
  </si>
  <si>
    <t>Холодное водоснабжение</t>
  </si>
  <si>
    <t>Холодная вода для горячей</t>
  </si>
  <si>
    <t>Газоснабжение</t>
  </si>
  <si>
    <t xml:space="preserve">                      за 2019год</t>
  </si>
  <si>
    <t>Уборка лестничных маршей, площадок,  коридоров</t>
  </si>
  <si>
    <t>164758.68</t>
  </si>
  <si>
    <t>159988.81</t>
  </si>
  <si>
    <t xml:space="preserve">Электрическая энергия на сод.общ.им. </t>
  </si>
  <si>
    <t>1295636.84</t>
  </si>
  <si>
    <t>164764.84</t>
  </si>
  <si>
    <t>449289.90</t>
  </si>
  <si>
    <t>423289.90</t>
  </si>
  <si>
    <t>668602.32</t>
  </si>
  <si>
    <t>3434818.47</t>
  </si>
  <si>
    <t>131847.30</t>
  </si>
  <si>
    <t>104706.09</t>
  </si>
  <si>
    <t>8268.45</t>
  </si>
  <si>
    <t>186210.48</t>
  </si>
  <si>
    <t>176210.48</t>
  </si>
  <si>
    <t>Холодное водоснабжение Сточные воды</t>
  </si>
  <si>
    <t>Организация накопления и вывоз ТБО</t>
  </si>
  <si>
    <t>Холодное водоснабжение подогрев</t>
  </si>
  <si>
    <t>Электроэнергия</t>
  </si>
  <si>
    <t xml:space="preserve">Начислено потребителям </t>
  </si>
  <si>
    <t>146808.48</t>
  </si>
  <si>
    <t>56086.17</t>
  </si>
  <si>
    <t>56156.61</t>
  </si>
  <si>
    <t>Обращение с ТКО на СОИ</t>
  </si>
  <si>
    <t xml:space="preserve">Оплачено потребителями </t>
  </si>
  <si>
    <t>214636.31</t>
  </si>
  <si>
    <t>45646.96</t>
  </si>
  <si>
    <t>10509.65</t>
  </si>
  <si>
    <t>24353.87</t>
  </si>
  <si>
    <t>31732.23</t>
  </si>
  <si>
    <t>28867.74</t>
  </si>
  <si>
    <t>5468.83</t>
  </si>
  <si>
    <t>140435.17</t>
  </si>
  <si>
    <t>74201.14</t>
  </si>
  <si>
    <t>99270.76</t>
  </si>
  <si>
    <t>47537.72</t>
  </si>
  <si>
    <t xml:space="preserve">Информация о предоставленных КР СОИ </t>
  </si>
  <si>
    <t>62130.41</t>
  </si>
  <si>
    <t>59337.41</t>
  </si>
  <si>
    <t>Газоснабжение КР</t>
  </si>
  <si>
    <t>31498.46</t>
  </si>
  <si>
    <t>5295.86</t>
  </si>
  <si>
    <t>211826.29</t>
  </si>
  <si>
    <t>174745.43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</si>
  <si>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</si>
  <si>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</si>
  <si>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</si>
  <si>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</si>
  <si>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</si>
  <si>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</si>
  <si>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</si>
  <si>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</si>
  <si>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</si>
  <si>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</si>
  <si>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</si>
  <si>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</si>
  <si>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</si>
  <si>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</si>
  <si>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</si>
  <si>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</si>
  <si>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</si>
  <si>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</si>
  <si>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</si>
  <si>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</si>
  <si>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</si>
  <si>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</si>
  <si>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</si>
  <si>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</si>
  <si>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</si>
  <si>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</si>
  <si>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 xml:space="preserve"> Мероприятия по организации охраны и пропускного режима на территорию (вахтер)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</si>
  <si>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</si>
  <si>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</si>
  <si>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</si>
  <si>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</si>
  <si>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</si>
  <si>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</si>
  <si>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</si>
  <si>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</si>
  <si>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</si>
  <si>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</si>
  <si>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</si>
  <si>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</si>
  <si>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</si>
  <si>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</si>
  <si>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</si>
  <si>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</si>
  <si>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</si>
  <si>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</si>
  <si>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</si>
  <si>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</si>
  <si>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</si>
  <si>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</si>
  <si>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</si>
  <si>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</si>
  <si>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</si>
  <si>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</si>
  <si>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</si>
  <si>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</si>
  <si>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</si>
  <si>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</si>
  <si>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</si>
  <si>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</si>
  <si>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</si>
  <si>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</si>
  <si>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</si>
  <si>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</si>
  <si>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.63</t>
  </si>
  <si>
    <t>.64</t>
  </si>
  <si>
    <t>.65</t>
  </si>
  <si>
    <t>.66</t>
  </si>
  <si>
    <t>.67</t>
  </si>
  <si>
    <t>.68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</si>
  <si>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</si>
  <si>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</si>
  <si>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</si>
  <si>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</si>
  <si>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</si>
  <si>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</si>
  <si>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</si>
  <si>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</si>
  <si>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</si>
  <si>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.78</t>
  </si>
  <si>
    <t>.79</t>
  </si>
  <si>
    <t>.80</t>
  </si>
  <si>
    <t>.81</t>
  </si>
  <si>
    <t>.82</t>
  </si>
  <si>
    <t>.83</t>
  </si>
  <si>
    <t>.84</t>
  </si>
  <si>
    <t>.85</t>
  </si>
  <si>
    <t>.86</t>
  </si>
  <si>
    <t>.87</t>
  </si>
  <si>
    <t>.88</t>
  </si>
  <si>
    <t>.89</t>
  </si>
  <si>
    <t>.90</t>
  </si>
  <si>
    <t>.91</t>
  </si>
  <si>
    <t>.92</t>
  </si>
  <si>
    <t>.93</t>
  </si>
  <si>
    <t>.94</t>
  </si>
  <si>
    <t>.95</t>
  </si>
  <si>
    <t>.96</t>
  </si>
  <si>
    <t xml:space="preserve">  Общая     МКД:  3045.4</t>
  </si>
  <si>
    <t xml:space="preserve">Начисление Коммунальных Ресурсов </t>
  </si>
  <si>
    <t xml:space="preserve">Установка счетчика.  поверка </t>
  </si>
  <si>
    <t>Общая информация по предоставленным Коммунальных Ресурсов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</si>
</sst>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2" fontId="0" fillId="0" borderId="6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Fill="1" applyBorder="1"/>
    <xf numFmtId="2" fontId="0" fillId="0" borderId="0" xfId="0" applyNumberFormat="1" applyFill="1" applyAlignment="1">
      <alignment horizontal="right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2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right"/>
    </xf>
    <xf numFmtId="0" fontId="5" fillId="2" borderId="13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6" fillId="0" borderId="8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1" xfId="0" applyFont="1" applyBorder="1" applyAlignment="1">
      <alignment horizontal="center"/>
    </xf>
    <xf numFmtId="2" fontId="8" fillId="0" borderId="12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2" fontId="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2" fontId="6" fillId="2" borderId="3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9" xfId="0" applyFont="1" applyFill="1" applyBorder="1"/>
    <xf numFmtId="0" fontId="5" fillId="2" borderId="5" xfId="0" applyNumberFormat="1" applyFont="1" applyFill="1" applyBorder="1" applyAlignment="1">
      <alignment horizontal="left" vertical="center" wrapText="1"/>
    </xf>
    <xf numFmtId="49" fontId="5" fillId="2" borderId="13" xfId="0" applyNumberFormat="1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left" vertical="center"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1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2" fontId="6" fillId="2" borderId="0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0" fillId="2" borderId="3" xfId="0" applyNumberFormat="1" applyFont="1" applyFill="1" applyBorder="1"/>
    <xf numFmtId="0" fontId="13" fillId="2" borderId="3" xfId="0" applyFont="1" applyFill="1" applyBorder="1" applyAlignment="1">
      <alignment horizontal="center"/>
    </xf>
    <xf numFmtId="2" fontId="1" fillId="0" borderId="0" xfId="0" applyNumberFormat="1" applyFont="1"/>
    <xf numFmtId="0" fontId="6" fillId="3" borderId="3" xfId="0" applyFont="1" applyFill="1" applyBorder="1"/>
    <xf numFmtId="0" fontId="6" fillId="3" borderId="3" xfId="0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center"/>
    </xf>
    <xf numFmtId="0" fontId="6" fillId="4" borderId="3" xfId="0" applyFont="1" applyFill="1" applyBorder="1" applyAlignment="1">
      <alignment horizontal="right"/>
    </xf>
    <xf numFmtId="2" fontId="6" fillId="4" borderId="3" xfId="0" applyNumberFormat="1" applyFont="1" applyFill="1" applyBorder="1" applyAlignment="1">
      <alignment horizontal="right"/>
    </xf>
    <xf numFmtId="0" fontId="6" fillId="2" borderId="5" xfId="0" applyFont="1" applyFill="1" applyBorder="1"/>
    <xf numFmtId="2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66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9"/>
  <sheetViews>
    <sheetView tabSelected="1" workbookViewId="0">
      <selection activeCell="G59" sqref="G59"/>
    </sheetView>
  </sheetViews>
  <sheetFormatPr defaultRowHeight="15" x14ac:dyDescent="0.25"/>
  <cols>
    <col min="1" max="1" width="15.7109375" customWidth="1"/>
    <col min="2" max="2" width="7.28515625" style="11" customWidth="1"/>
    <col min="3" max="3" width="6.28515625" style="2" customWidth="1"/>
    <col min="4" max="4" width="69.7109375" customWidth="1"/>
    <col min="5" max="5" width="10.28515625" style="2" customWidth="1"/>
    <col min="6" max="6" width="13.5703125" style="8" customWidth="1"/>
    <col min="7" max="7" width="19.5703125" style="17" customWidth="1"/>
    <col min="8" max="8" width="10.28515625" style="1" customWidth="1"/>
    <col min="9" max="9" width="14.28515625" customWidth="1"/>
    <col min="10" max="10" width="11.28515625" customWidth="1"/>
  </cols>
  <sheetData>
    <row r="1" spans="2:9" x14ac:dyDescent="0.25">
      <c r="B1" s="18"/>
      <c r="C1" s="6"/>
      <c r="D1" s="5"/>
      <c r="E1" s="6"/>
      <c r="F1" s="7"/>
      <c r="G1" s="14"/>
    </row>
    <row r="2" spans="2:9" x14ac:dyDescent="0.25">
      <c r="B2" s="19"/>
      <c r="C2" s="3"/>
      <c r="D2" s="27" t="s">
        <v>0</v>
      </c>
      <c r="E2" s="28"/>
      <c r="F2" s="29"/>
      <c r="G2" s="14"/>
    </row>
    <row r="3" spans="2:9" x14ac:dyDescent="0.25">
      <c r="B3" s="19"/>
      <c r="C3" s="3"/>
      <c r="D3" s="30" t="s">
        <v>1</v>
      </c>
      <c r="E3" s="28"/>
      <c r="F3" s="29"/>
      <c r="G3" s="14"/>
    </row>
    <row r="4" spans="2:9" x14ac:dyDescent="0.25">
      <c r="B4" s="19"/>
      <c r="C4" s="3"/>
      <c r="D4" s="30" t="s">
        <v>61</v>
      </c>
      <c r="E4" s="28"/>
      <c r="F4" s="29"/>
      <c r="G4" s="14"/>
    </row>
    <row r="5" spans="2:9" x14ac:dyDescent="0.25">
      <c r="B5" s="19"/>
      <c r="C5" s="3"/>
      <c r="D5" s="44" t="s">
        <v>80</v>
      </c>
      <c r="E5" s="28"/>
      <c r="F5" s="29"/>
      <c r="G5" s="14"/>
    </row>
    <row r="6" spans="2:9" x14ac:dyDescent="0.25">
      <c r="B6" s="19"/>
      <c r="C6" s="3"/>
      <c r="D6" s="45"/>
      <c r="E6" s="28"/>
      <c r="F6" s="29"/>
      <c r="G6" s="14"/>
    </row>
    <row r="7" spans="2:9" x14ac:dyDescent="0.25">
      <c r="B7" s="19"/>
      <c r="C7" s="3"/>
      <c r="D7" s="46" t="s">
        <v>222</v>
      </c>
      <c r="E7" s="28"/>
      <c r="F7" s="29"/>
      <c r="G7" s="14"/>
    </row>
    <row r="8" spans="2:9" x14ac:dyDescent="0.25">
      <c r="B8" s="19"/>
      <c r="C8" s="3"/>
      <c r="D8" s="47" t="s">
        <v>62</v>
      </c>
      <c r="E8" s="28"/>
      <c r="F8" s="29"/>
      <c r="G8" s="14"/>
    </row>
    <row r="9" spans="2:9" x14ac:dyDescent="0.25">
      <c r="B9" s="19"/>
      <c r="C9" s="3"/>
      <c r="D9" s="47"/>
      <c r="E9" s="28"/>
      <c r="F9" s="29"/>
      <c r="G9" s="14"/>
    </row>
    <row r="10" spans="2:9" ht="15.75" thickBot="1" x14ac:dyDescent="0.3">
      <c r="B10" s="19"/>
      <c r="C10" s="3"/>
      <c r="D10" s="31"/>
      <c r="E10" s="28"/>
      <c r="F10" s="29"/>
      <c r="G10" s="14"/>
    </row>
    <row r="11" spans="2:9" ht="16.5" thickBot="1" x14ac:dyDescent="0.3">
      <c r="B11" s="19"/>
      <c r="C11" s="9" t="s">
        <v>2</v>
      </c>
      <c r="D11" s="32" t="s">
        <v>3</v>
      </c>
      <c r="E11" s="32" t="s">
        <v>4</v>
      </c>
      <c r="F11" s="33" t="s">
        <v>5</v>
      </c>
      <c r="G11" s="15"/>
    </row>
    <row r="12" spans="2:9" ht="43.5" x14ac:dyDescent="0.25">
      <c r="B12" s="10">
        <v>1</v>
      </c>
      <c r="C12" s="3"/>
      <c r="D12" s="34" t="s">
        <v>47</v>
      </c>
      <c r="E12" s="35"/>
      <c r="F12" s="63"/>
      <c r="G12" s="14"/>
    </row>
    <row r="13" spans="2:9" x14ac:dyDescent="0.25">
      <c r="B13" s="19"/>
      <c r="C13" s="4"/>
      <c r="D13" s="52" t="s">
        <v>6</v>
      </c>
      <c r="E13" s="53" t="s">
        <v>7</v>
      </c>
      <c r="F13" s="40">
        <v>0</v>
      </c>
      <c r="G13" s="14"/>
    </row>
    <row r="14" spans="2:9" x14ac:dyDescent="0.25">
      <c r="B14" s="19"/>
      <c r="C14" s="4"/>
      <c r="D14" s="52" t="s">
        <v>9</v>
      </c>
      <c r="E14" s="53" t="s">
        <v>7</v>
      </c>
      <c r="F14" s="40">
        <v>0</v>
      </c>
      <c r="G14" s="14"/>
    </row>
    <row r="15" spans="2:9" x14ac:dyDescent="0.25">
      <c r="B15" s="19"/>
      <c r="C15" s="4"/>
      <c r="D15" s="52" t="s">
        <v>10</v>
      </c>
      <c r="E15" s="53" t="s">
        <v>7</v>
      </c>
      <c r="F15" s="40">
        <f>F16+F17+F18+F19+F20+F21+F23+F24+F25</f>
        <v>1092814.3500000001</v>
      </c>
      <c r="G15" s="62"/>
      <c r="I15" s="1"/>
    </row>
    <row r="16" spans="2:9" x14ac:dyDescent="0.25">
      <c r="B16" s="19"/>
      <c r="C16" s="4" t="s">
        <v>135</v>
      </c>
      <c r="D16" s="52" t="s">
        <v>73</v>
      </c>
      <c r="E16" s="53" t="s">
        <v>7</v>
      </c>
      <c r="F16" s="40">
        <v>388160.4</v>
      </c>
      <c r="G16" s="62"/>
      <c r="I16" s="1"/>
    </row>
    <row r="17" spans="2:9" x14ac:dyDescent="0.25">
      <c r="B17" s="19"/>
      <c r="C17" s="4" t="s">
        <v>136</v>
      </c>
      <c r="D17" s="52" t="s">
        <v>64</v>
      </c>
      <c r="E17" s="53" t="s">
        <v>7</v>
      </c>
      <c r="F17" s="74">
        <v>32117.759999999998</v>
      </c>
      <c r="G17" s="16"/>
    </row>
    <row r="18" spans="2:9" x14ac:dyDescent="0.25">
      <c r="B18" s="19"/>
      <c r="C18" s="4" t="s">
        <v>137</v>
      </c>
      <c r="D18" s="52" t="s">
        <v>65</v>
      </c>
      <c r="E18" s="53" t="s">
        <v>7</v>
      </c>
      <c r="F18" s="74">
        <v>67858.92</v>
      </c>
      <c r="G18" s="16"/>
    </row>
    <row r="19" spans="2:9" x14ac:dyDescent="0.25">
      <c r="B19" s="19"/>
      <c r="C19" s="4" t="s">
        <v>138</v>
      </c>
      <c r="D19" s="52" t="s">
        <v>66</v>
      </c>
      <c r="E19" s="53" t="s">
        <v>7</v>
      </c>
      <c r="F19" s="40">
        <v>131847.29999999999</v>
      </c>
      <c r="G19" s="14"/>
    </row>
    <row r="20" spans="2:9" x14ac:dyDescent="0.25">
      <c r="B20" s="19"/>
      <c r="C20" s="4" t="s">
        <v>139</v>
      </c>
      <c r="D20" s="52" t="s">
        <v>67</v>
      </c>
      <c r="E20" s="53" t="s">
        <v>7</v>
      </c>
      <c r="F20" s="40">
        <v>145952.88</v>
      </c>
      <c r="G20" s="14"/>
    </row>
    <row r="21" spans="2:9" x14ac:dyDescent="0.25">
      <c r="B21" s="19"/>
      <c r="C21" s="4" t="s">
        <v>140</v>
      </c>
      <c r="D21" s="52" t="s">
        <v>68</v>
      </c>
      <c r="E21" s="53" t="s">
        <v>7</v>
      </c>
      <c r="F21" s="40">
        <v>214636.31</v>
      </c>
      <c r="G21" s="62"/>
      <c r="I21" s="1"/>
    </row>
    <row r="22" spans="2:9" x14ac:dyDescent="0.25">
      <c r="B22" s="19"/>
      <c r="C22" s="4" t="s">
        <v>141</v>
      </c>
      <c r="D22" s="52" t="s">
        <v>72</v>
      </c>
      <c r="E22" s="53" t="s">
        <v>7</v>
      </c>
      <c r="F22" s="40">
        <v>146808.48000000001</v>
      </c>
      <c r="G22" s="62"/>
      <c r="I22" s="1"/>
    </row>
    <row r="23" spans="2:9" x14ac:dyDescent="0.25">
      <c r="B23" s="19"/>
      <c r="C23" s="4" t="s">
        <v>142</v>
      </c>
      <c r="D23" s="52" t="s">
        <v>69</v>
      </c>
      <c r="E23" s="53" t="s">
        <v>7</v>
      </c>
      <c r="F23" s="40">
        <v>21747.599999999999</v>
      </c>
      <c r="G23" s="62"/>
      <c r="I23" s="1"/>
    </row>
    <row r="24" spans="2:9" x14ac:dyDescent="0.25">
      <c r="B24" s="19"/>
      <c r="C24" s="4" t="s">
        <v>143</v>
      </c>
      <c r="D24" s="52" t="s">
        <v>70</v>
      </c>
      <c r="E24" s="53" t="s">
        <v>7</v>
      </c>
      <c r="F24" s="40">
        <v>34336.57</v>
      </c>
      <c r="G24" s="62"/>
      <c r="I24" s="1"/>
    </row>
    <row r="25" spans="2:9" x14ac:dyDescent="0.25">
      <c r="B25" s="19"/>
      <c r="C25" s="4" t="s">
        <v>144</v>
      </c>
      <c r="D25" s="52" t="s">
        <v>71</v>
      </c>
      <c r="E25" s="53" t="s">
        <v>7</v>
      </c>
      <c r="F25" s="40">
        <v>56156.61</v>
      </c>
      <c r="G25" s="62"/>
      <c r="I25" s="1"/>
    </row>
    <row r="26" spans="2:9" ht="15.75" x14ac:dyDescent="0.25">
      <c r="B26" s="19"/>
      <c r="C26" s="4"/>
      <c r="D26" s="65" t="s">
        <v>223</v>
      </c>
      <c r="E26" s="53"/>
      <c r="F26" s="40">
        <f>F27+F28+F29+F30+F31+F32</f>
        <v>2484226.0499999993</v>
      </c>
      <c r="G26" s="62"/>
      <c r="I26" s="1"/>
    </row>
    <row r="27" spans="2:9" x14ac:dyDescent="0.25">
      <c r="B27" s="19"/>
      <c r="C27" s="4" t="s">
        <v>145</v>
      </c>
      <c r="D27" s="52" t="s">
        <v>74</v>
      </c>
      <c r="E27" s="53" t="s">
        <v>7</v>
      </c>
      <c r="F27" s="40">
        <f>666924.97+584650.81</f>
        <v>1251575.78</v>
      </c>
      <c r="G27" s="62"/>
      <c r="I27" s="1"/>
    </row>
    <row r="28" spans="2:9" x14ac:dyDescent="0.25">
      <c r="B28" s="19"/>
      <c r="C28" s="4" t="s">
        <v>146</v>
      </c>
      <c r="D28" s="52" t="s">
        <v>75</v>
      </c>
      <c r="E28" s="53" t="s">
        <v>7</v>
      </c>
      <c r="F28" s="40">
        <v>578230.29</v>
      </c>
      <c r="G28" s="62"/>
      <c r="I28" s="1"/>
    </row>
    <row r="29" spans="2:9" x14ac:dyDescent="0.25">
      <c r="B29" s="19"/>
      <c r="C29" s="4" t="s">
        <v>147</v>
      </c>
      <c r="D29" s="52" t="s">
        <v>76</v>
      </c>
      <c r="E29" s="53" t="s">
        <v>7</v>
      </c>
      <c r="F29" s="40">
        <v>273688.77</v>
      </c>
      <c r="G29" s="62"/>
      <c r="I29" s="1"/>
    </row>
    <row r="30" spans="2:9" x14ac:dyDescent="0.25">
      <c r="B30" s="19"/>
      <c r="C30" s="4" t="s">
        <v>148</v>
      </c>
      <c r="D30" s="52" t="s">
        <v>77</v>
      </c>
      <c r="E30" s="53" t="s">
        <v>7</v>
      </c>
      <c r="F30" s="40">
        <f>217286.38+6881.67</f>
        <v>224168.05000000002</v>
      </c>
      <c r="G30" s="62"/>
      <c r="I30" s="1"/>
    </row>
    <row r="31" spans="2:9" x14ac:dyDescent="0.25">
      <c r="B31" s="19"/>
      <c r="C31" s="4" t="s">
        <v>149</v>
      </c>
      <c r="D31" s="52" t="s">
        <v>78</v>
      </c>
      <c r="E31" s="53" t="s">
        <v>7</v>
      </c>
      <c r="F31" s="40">
        <f>116176.42+3592.42</f>
        <v>119768.84</v>
      </c>
      <c r="G31" s="62"/>
      <c r="I31" s="1"/>
    </row>
    <row r="32" spans="2:9" x14ac:dyDescent="0.25">
      <c r="B32" s="19"/>
      <c r="C32" s="4" t="s">
        <v>150</v>
      </c>
      <c r="D32" s="52" t="s">
        <v>79</v>
      </c>
      <c r="E32" s="53" t="s">
        <v>7</v>
      </c>
      <c r="F32" s="40">
        <v>36794.32</v>
      </c>
      <c r="G32" s="62"/>
      <c r="I32" s="1"/>
    </row>
    <row r="33" spans="2:11" x14ac:dyDescent="0.25">
      <c r="B33" s="19"/>
      <c r="C33" s="4"/>
      <c r="D33" s="52"/>
      <c r="E33" s="53"/>
      <c r="F33" s="40"/>
      <c r="G33" s="62"/>
      <c r="I33" s="1"/>
    </row>
    <row r="34" spans="2:11" x14ac:dyDescent="0.25">
      <c r="B34" s="19"/>
      <c r="C34" s="4"/>
      <c r="D34" s="52"/>
      <c r="E34" s="53"/>
      <c r="F34" s="40"/>
      <c r="G34" s="62"/>
      <c r="I34" s="1"/>
    </row>
    <row r="35" spans="2:11" x14ac:dyDescent="0.25">
      <c r="B35" s="19"/>
      <c r="C35" s="4" t="s">
        <v>125</v>
      </c>
      <c r="D35" s="52" t="s">
        <v>11</v>
      </c>
      <c r="E35" s="53" t="s">
        <v>7</v>
      </c>
      <c r="F35" s="40">
        <v>0</v>
      </c>
      <c r="G35" s="14"/>
    </row>
    <row r="36" spans="2:11" x14ac:dyDescent="0.25">
      <c r="B36" s="19"/>
      <c r="C36" s="4" t="s">
        <v>126</v>
      </c>
      <c r="D36" s="52" t="s">
        <v>12</v>
      </c>
      <c r="E36" s="53" t="s">
        <v>7</v>
      </c>
      <c r="F36" s="40">
        <v>3424818.47</v>
      </c>
      <c r="G36" s="14"/>
    </row>
    <row r="37" spans="2:11" x14ac:dyDescent="0.25">
      <c r="B37" s="19"/>
      <c r="C37" s="4" t="s">
        <v>127</v>
      </c>
      <c r="D37" s="52" t="s">
        <v>13</v>
      </c>
      <c r="E37" s="53" t="s">
        <v>7</v>
      </c>
      <c r="F37" s="40">
        <v>0</v>
      </c>
      <c r="G37" s="14"/>
    </row>
    <row r="38" spans="2:11" x14ac:dyDescent="0.25">
      <c r="B38" s="19"/>
      <c r="C38" s="4" t="s">
        <v>128</v>
      </c>
      <c r="D38" s="52" t="s">
        <v>14</v>
      </c>
      <c r="E38" s="53" t="s">
        <v>7</v>
      </c>
      <c r="F38" s="40">
        <v>0</v>
      </c>
      <c r="G38" s="14"/>
    </row>
    <row r="39" spans="2:11" x14ac:dyDescent="0.25">
      <c r="B39" s="19"/>
      <c r="C39" s="4" t="s">
        <v>129</v>
      </c>
      <c r="D39" s="52" t="s">
        <v>15</v>
      </c>
      <c r="E39" s="53" t="s">
        <v>7</v>
      </c>
      <c r="F39" s="40">
        <v>0</v>
      </c>
      <c r="G39" s="14"/>
    </row>
    <row r="40" spans="2:11" x14ac:dyDescent="0.25">
      <c r="B40" s="19"/>
      <c r="C40" s="4" t="s">
        <v>130</v>
      </c>
      <c r="D40" s="52" t="s">
        <v>16</v>
      </c>
      <c r="E40" s="53" t="s">
        <v>7</v>
      </c>
      <c r="F40" s="40">
        <v>0</v>
      </c>
      <c r="G40" s="14"/>
      <c r="I40" s="1"/>
    </row>
    <row r="41" spans="2:11" x14ac:dyDescent="0.25">
      <c r="B41" s="19"/>
      <c r="C41" s="4" t="s">
        <v>131</v>
      </c>
      <c r="D41" s="52" t="s">
        <v>17</v>
      </c>
      <c r="E41" s="53" t="s">
        <v>7</v>
      </c>
      <c r="F41" s="40" t="s">
        <v>90</v>
      </c>
      <c r="G41" s="14"/>
      <c r="H41" s="21"/>
      <c r="I41" s="21"/>
      <c r="J41" s="22"/>
      <c r="K41" s="22"/>
    </row>
    <row r="42" spans="2:11" x14ac:dyDescent="0.25">
      <c r="B42" s="19"/>
      <c r="C42" s="4" t="s">
        <v>132</v>
      </c>
      <c r="D42" s="52" t="s">
        <v>18</v>
      </c>
      <c r="E42" s="53" t="s">
        <v>7</v>
      </c>
      <c r="F42" s="40">
        <v>0</v>
      </c>
      <c r="G42" s="14"/>
      <c r="H42" s="21"/>
      <c r="I42" s="22"/>
      <c r="J42" s="22"/>
      <c r="K42" s="22"/>
    </row>
    <row r="43" spans="2:11" x14ac:dyDescent="0.25">
      <c r="B43" s="19"/>
      <c r="C43" s="4" t="s">
        <v>133</v>
      </c>
      <c r="D43" s="52" t="s">
        <v>19</v>
      </c>
      <c r="E43" s="53" t="s">
        <v>7</v>
      </c>
      <c r="F43" s="40">
        <v>0</v>
      </c>
      <c r="G43" s="14"/>
      <c r="H43" s="21"/>
      <c r="I43" s="22"/>
      <c r="J43" s="22"/>
      <c r="K43" s="22"/>
    </row>
    <row r="44" spans="2:11" x14ac:dyDescent="0.25">
      <c r="B44" s="19"/>
      <c r="C44" s="4" t="s">
        <v>134</v>
      </c>
      <c r="D44" s="52" t="s">
        <v>20</v>
      </c>
      <c r="E44" s="53" t="s">
        <v>7</v>
      </c>
      <c r="F44" s="40"/>
      <c r="G44" s="14"/>
      <c r="H44" s="21"/>
      <c r="I44" s="22"/>
      <c r="J44" s="22"/>
      <c r="K44" s="22"/>
    </row>
    <row r="45" spans="2:11" ht="29.25" x14ac:dyDescent="0.25">
      <c r="B45" s="10">
        <v>2</v>
      </c>
      <c r="C45" s="12"/>
      <c r="D45" s="54" t="s">
        <v>21</v>
      </c>
      <c r="E45" s="53"/>
      <c r="F45" s="40"/>
      <c r="G45" s="14"/>
      <c r="H45" s="21"/>
      <c r="I45" s="22"/>
      <c r="J45" s="22"/>
      <c r="K45" s="22"/>
    </row>
    <row r="46" spans="2:11" x14ac:dyDescent="0.25">
      <c r="B46" s="19"/>
      <c r="C46" s="4"/>
      <c r="D46" s="55" t="s">
        <v>39</v>
      </c>
      <c r="E46" s="53"/>
      <c r="F46" s="40"/>
      <c r="G46" s="60"/>
      <c r="H46" s="23"/>
      <c r="I46" s="24"/>
      <c r="J46" s="22"/>
      <c r="K46" s="22"/>
    </row>
    <row r="47" spans="2:11" x14ac:dyDescent="0.25">
      <c r="B47" s="19"/>
      <c r="C47" s="4" t="s">
        <v>152</v>
      </c>
      <c r="D47" s="48" t="s">
        <v>41</v>
      </c>
      <c r="E47" s="53" t="s">
        <v>7</v>
      </c>
      <c r="F47" s="40">
        <v>232000</v>
      </c>
      <c r="G47" s="60"/>
      <c r="H47" s="21"/>
      <c r="I47" s="22"/>
      <c r="J47" s="25"/>
      <c r="K47" s="22"/>
    </row>
    <row r="48" spans="2:11" x14ac:dyDescent="0.25">
      <c r="B48" s="19"/>
      <c r="C48" s="4" t="s">
        <v>153</v>
      </c>
      <c r="D48" s="51" t="s">
        <v>56</v>
      </c>
      <c r="E48" s="53" t="s">
        <v>7</v>
      </c>
      <c r="F48" s="40">
        <v>68400</v>
      </c>
      <c r="G48" s="60"/>
      <c r="H48" s="21"/>
      <c r="I48" s="22"/>
      <c r="J48" s="25"/>
      <c r="K48" s="22"/>
    </row>
    <row r="49" spans="2:11" x14ac:dyDescent="0.25">
      <c r="B49" s="19"/>
      <c r="C49" s="4" t="s">
        <v>154</v>
      </c>
      <c r="D49" s="48" t="s">
        <v>46</v>
      </c>
      <c r="E49" s="53" t="s">
        <v>7</v>
      </c>
      <c r="F49" s="40">
        <v>40000</v>
      </c>
      <c r="G49" s="62"/>
      <c r="H49" s="21"/>
      <c r="I49" s="22"/>
      <c r="J49" s="25"/>
      <c r="K49" s="22"/>
    </row>
    <row r="50" spans="2:11" x14ac:dyDescent="0.25">
      <c r="B50" s="19"/>
      <c r="C50" s="4" t="s">
        <v>155</v>
      </c>
      <c r="D50" s="48" t="s">
        <v>51</v>
      </c>
      <c r="E50" s="53" t="s">
        <v>7</v>
      </c>
      <c r="F50" s="40">
        <v>44964</v>
      </c>
      <c r="G50" s="60"/>
      <c r="H50" s="21"/>
      <c r="I50" s="22"/>
      <c r="J50" s="25"/>
      <c r="K50" s="22"/>
    </row>
    <row r="51" spans="2:11" x14ac:dyDescent="0.25">
      <c r="B51" s="19"/>
      <c r="C51" s="4" t="s">
        <v>156</v>
      </c>
      <c r="D51" s="48" t="s">
        <v>45</v>
      </c>
      <c r="E51" s="53" t="s">
        <v>7</v>
      </c>
      <c r="F51" s="40">
        <v>7800</v>
      </c>
      <c r="G51" s="60"/>
      <c r="H51" s="21"/>
      <c r="I51" s="22"/>
      <c r="J51" s="25"/>
      <c r="K51" s="22"/>
    </row>
    <row r="52" spans="2:11" ht="30" x14ac:dyDescent="0.25">
      <c r="B52" s="19"/>
      <c r="C52" s="4" t="s">
        <v>157</v>
      </c>
      <c r="D52" s="50" t="s">
        <v>58</v>
      </c>
      <c r="E52" s="53" t="s">
        <v>7</v>
      </c>
      <c r="F52" s="64">
        <v>7980</v>
      </c>
      <c r="G52" s="60"/>
      <c r="H52" s="21"/>
      <c r="I52" s="22"/>
      <c r="J52" s="25"/>
      <c r="K52" s="22"/>
    </row>
    <row r="53" spans="2:11" ht="30" x14ac:dyDescent="0.25">
      <c r="B53" s="19"/>
      <c r="C53" s="4" t="s">
        <v>158</v>
      </c>
      <c r="D53" s="50" t="s">
        <v>55</v>
      </c>
      <c r="E53" s="53" t="s">
        <v>7</v>
      </c>
      <c r="F53" s="40">
        <v>22020</v>
      </c>
      <c r="G53" s="60"/>
      <c r="H53" s="21"/>
      <c r="I53" s="22"/>
      <c r="J53" s="25"/>
      <c r="K53" s="22"/>
    </row>
    <row r="54" spans="2:11" x14ac:dyDescent="0.25">
      <c r="B54" s="19"/>
      <c r="C54" s="4" t="s">
        <v>159</v>
      </c>
      <c r="D54" s="48" t="s">
        <v>48</v>
      </c>
      <c r="E54" s="53" t="s">
        <v>7</v>
      </c>
      <c r="F54" s="40">
        <v>11000</v>
      </c>
      <c r="G54" s="60"/>
      <c r="H54" s="21"/>
      <c r="I54" s="22"/>
      <c r="J54" s="25"/>
      <c r="K54" s="22"/>
    </row>
    <row r="55" spans="2:11" x14ac:dyDescent="0.25">
      <c r="B55" s="19"/>
      <c r="C55" s="4" t="s">
        <v>160</v>
      </c>
      <c r="D55" s="48" t="s">
        <v>42</v>
      </c>
      <c r="E55" s="53" t="s">
        <v>7</v>
      </c>
      <c r="F55" s="40">
        <v>78000</v>
      </c>
      <c r="G55" s="60"/>
      <c r="H55" s="21"/>
      <c r="I55" s="22"/>
      <c r="J55" s="25"/>
      <c r="K55" s="22"/>
    </row>
    <row r="56" spans="2:11" x14ac:dyDescent="0.25">
      <c r="B56" s="19"/>
      <c r="C56" s="4" t="s">
        <v>161</v>
      </c>
      <c r="D56" s="48" t="s">
        <v>50</v>
      </c>
      <c r="E56" s="53" t="s">
        <v>7</v>
      </c>
      <c r="F56" s="40">
        <v>12000</v>
      </c>
      <c r="G56" s="60"/>
      <c r="H56" s="21"/>
      <c r="I56" s="22"/>
      <c r="J56" s="25"/>
      <c r="K56" s="22"/>
    </row>
    <row r="57" spans="2:11" x14ac:dyDescent="0.25">
      <c r="B57" s="19"/>
      <c r="C57" s="4" t="s">
        <v>162</v>
      </c>
      <c r="D57" s="48" t="s">
        <v>44</v>
      </c>
      <c r="E57" s="53" t="s">
        <v>7</v>
      </c>
      <c r="F57" s="40">
        <v>15210</v>
      </c>
      <c r="G57" s="60"/>
      <c r="H57" s="21"/>
      <c r="I57" s="22"/>
      <c r="J57" s="25"/>
      <c r="K57" s="22"/>
    </row>
    <row r="58" spans="2:11" x14ac:dyDescent="0.25">
      <c r="B58" s="19"/>
      <c r="C58" s="4" t="s">
        <v>163</v>
      </c>
      <c r="D58" s="48" t="s">
        <v>52</v>
      </c>
      <c r="E58" s="53" t="s">
        <v>7</v>
      </c>
      <c r="F58" s="40"/>
      <c r="G58" s="60"/>
      <c r="H58" s="21"/>
      <c r="I58" s="22"/>
      <c r="J58" s="25"/>
      <c r="K58" s="22"/>
    </row>
    <row r="59" spans="2:11" x14ac:dyDescent="0.25">
      <c r="B59" s="19"/>
      <c r="C59" s="4" t="s">
        <v>164</v>
      </c>
      <c r="D59" s="49" t="s">
        <v>53</v>
      </c>
      <c r="E59" s="53" t="s">
        <v>7</v>
      </c>
      <c r="F59" s="40">
        <v>34525</v>
      </c>
      <c r="G59" s="60"/>
      <c r="H59" s="21"/>
      <c r="I59" s="22"/>
      <c r="J59" s="25"/>
      <c r="K59" s="22"/>
    </row>
    <row r="60" spans="2:11" x14ac:dyDescent="0.25">
      <c r="B60" s="19"/>
      <c r="C60" s="4" t="s">
        <v>165</v>
      </c>
      <c r="D60" s="48" t="s">
        <v>43</v>
      </c>
      <c r="E60" s="53" t="s">
        <v>7</v>
      </c>
      <c r="F60" s="40">
        <v>176210</v>
      </c>
      <c r="G60" s="60"/>
      <c r="H60" s="21"/>
      <c r="I60" s="22"/>
      <c r="J60" s="25"/>
      <c r="K60" s="22"/>
    </row>
    <row r="61" spans="2:11" x14ac:dyDescent="0.25">
      <c r="B61" s="19"/>
      <c r="C61" s="4" t="s">
        <v>166</v>
      </c>
      <c r="D61" s="73" t="s">
        <v>224</v>
      </c>
      <c r="E61" s="53"/>
      <c r="F61" s="40">
        <v>26720</v>
      </c>
      <c r="G61" s="60"/>
      <c r="H61" s="21"/>
      <c r="I61" s="22"/>
      <c r="J61" s="25"/>
      <c r="K61" s="22"/>
    </row>
    <row r="62" spans="2:11" ht="30" x14ac:dyDescent="0.25">
      <c r="B62" s="19"/>
      <c r="C62" s="4" t="s">
        <v>167</v>
      </c>
      <c r="D62" s="26" t="s">
        <v>151</v>
      </c>
      <c r="E62" s="53" t="s">
        <v>7</v>
      </c>
      <c r="F62" s="40" t="s">
        <v>91</v>
      </c>
      <c r="G62" s="60"/>
      <c r="H62" s="21"/>
      <c r="I62" s="22"/>
      <c r="J62" s="25"/>
      <c r="K62" s="22"/>
    </row>
    <row r="63" spans="2:11" x14ac:dyDescent="0.25">
      <c r="B63" s="19"/>
      <c r="C63" s="4" t="s">
        <v>168</v>
      </c>
      <c r="D63" s="48" t="s">
        <v>81</v>
      </c>
      <c r="E63" s="53" t="s">
        <v>7</v>
      </c>
      <c r="F63" s="40">
        <v>96000</v>
      </c>
      <c r="G63" s="60"/>
      <c r="H63" s="21"/>
      <c r="I63" s="22"/>
      <c r="J63" s="25"/>
      <c r="K63" s="22"/>
    </row>
    <row r="64" spans="2:11" ht="45" x14ac:dyDescent="0.25">
      <c r="B64" s="19"/>
      <c r="C64" s="4" t="s">
        <v>169</v>
      </c>
      <c r="D64" s="26" t="s">
        <v>54</v>
      </c>
      <c r="E64" s="53" t="s">
        <v>7</v>
      </c>
      <c r="F64" s="40">
        <v>18513</v>
      </c>
      <c r="G64" s="60"/>
      <c r="H64" s="21"/>
      <c r="I64" s="22"/>
      <c r="J64" s="25"/>
      <c r="K64" s="22"/>
    </row>
    <row r="65" spans="2:11" ht="30" x14ac:dyDescent="0.25">
      <c r="B65" s="19"/>
      <c r="C65" s="4" t="s">
        <v>170</v>
      </c>
      <c r="D65" s="26" t="s">
        <v>57</v>
      </c>
      <c r="E65" s="53" t="s">
        <v>7</v>
      </c>
      <c r="F65" s="40">
        <v>29400</v>
      </c>
      <c r="G65" s="60"/>
      <c r="H65" s="21"/>
      <c r="I65" s="22"/>
      <c r="J65" s="25"/>
      <c r="K65" s="22"/>
    </row>
    <row r="66" spans="2:11" x14ac:dyDescent="0.25">
      <c r="B66" s="19"/>
      <c r="C66" s="4" t="s">
        <v>171</v>
      </c>
      <c r="D66" s="48" t="s">
        <v>59</v>
      </c>
      <c r="E66" s="53"/>
      <c r="F66" s="40">
        <v>18000</v>
      </c>
      <c r="G66" s="60"/>
      <c r="H66" s="21"/>
      <c r="I66" s="22"/>
      <c r="J66" s="25"/>
      <c r="K66" s="22"/>
    </row>
    <row r="67" spans="2:11" x14ac:dyDescent="0.25">
      <c r="B67" s="19"/>
      <c r="C67" s="4"/>
      <c r="D67" s="49"/>
      <c r="E67" s="53"/>
      <c r="F67" s="40">
        <f>SUM(F47:F66)</f>
        <v>938742</v>
      </c>
      <c r="G67" s="60"/>
      <c r="H67" s="21"/>
      <c r="I67" s="25"/>
      <c r="J67" s="25"/>
      <c r="K67" s="22"/>
    </row>
    <row r="68" spans="2:11" x14ac:dyDescent="0.25">
      <c r="B68" s="19"/>
      <c r="C68" s="4"/>
      <c r="D68" s="56" t="s">
        <v>22</v>
      </c>
      <c r="E68" s="53"/>
      <c r="F68" s="40"/>
      <c r="G68" s="60"/>
      <c r="H68" s="21"/>
      <c r="I68" s="21"/>
      <c r="J68" s="22"/>
      <c r="K68" s="22"/>
    </row>
    <row r="69" spans="2:11" x14ac:dyDescent="0.25">
      <c r="B69" s="19"/>
      <c r="C69" s="4" t="s">
        <v>172</v>
      </c>
      <c r="D69" s="52" t="s">
        <v>23</v>
      </c>
      <c r="E69" s="53" t="s">
        <v>7</v>
      </c>
      <c r="F69" s="40">
        <v>0</v>
      </c>
      <c r="G69" s="60"/>
      <c r="H69" s="21"/>
      <c r="I69" s="22"/>
      <c r="J69" s="22"/>
      <c r="K69" s="22"/>
    </row>
    <row r="70" spans="2:11" ht="21" x14ac:dyDescent="0.25">
      <c r="B70" s="10">
        <v>3</v>
      </c>
      <c r="C70" s="12"/>
      <c r="D70" s="57" t="s">
        <v>225</v>
      </c>
      <c r="E70" s="53"/>
      <c r="F70" s="40"/>
      <c r="G70" s="60"/>
      <c r="H70" s="21"/>
      <c r="I70" s="21"/>
      <c r="J70" s="22"/>
      <c r="K70" s="22"/>
    </row>
    <row r="71" spans="2:11" x14ac:dyDescent="0.25">
      <c r="B71" s="19"/>
      <c r="C71" s="4" t="s">
        <v>173</v>
      </c>
      <c r="D71" s="52" t="s">
        <v>9</v>
      </c>
      <c r="E71" s="53" t="s">
        <v>7</v>
      </c>
      <c r="F71" s="40">
        <v>36000</v>
      </c>
      <c r="G71" s="60"/>
      <c r="H71" s="21"/>
      <c r="I71" s="22"/>
      <c r="J71" s="22"/>
      <c r="K71" s="22"/>
    </row>
    <row r="72" spans="2:11" x14ac:dyDescent="0.25">
      <c r="B72" s="19"/>
      <c r="C72" s="4" t="s">
        <v>174</v>
      </c>
      <c r="D72" s="52" t="s">
        <v>20</v>
      </c>
      <c r="E72" s="53" t="s">
        <v>7</v>
      </c>
      <c r="F72" s="40" t="s">
        <v>124</v>
      </c>
      <c r="G72" s="60"/>
      <c r="H72" s="21"/>
      <c r="I72" s="22"/>
      <c r="J72" s="22"/>
      <c r="K72" s="22"/>
    </row>
    <row r="73" spans="2:11" ht="21" x14ac:dyDescent="0.25">
      <c r="B73" s="10">
        <v>4</v>
      </c>
      <c r="C73" s="12"/>
      <c r="D73" s="57" t="s">
        <v>34</v>
      </c>
      <c r="E73" s="53"/>
      <c r="F73" s="40"/>
      <c r="G73" s="60"/>
      <c r="H73" s="21"/>
      <c r="I73" s="22"/>
      <c r="J73" s="22"/>
      <c r="K73" s="22"/>
    </row>
    <row r="74" spans="2:11" x14ac:dyDescent="0.25">
      <c r="B74" s="19"/>
      <c r="C74" s="4" t="s">
        <v>175</v>
      </c>
      <c r="D74" s="52" t="s">
        <v>6</v>
      </c>
      <c r="E74" s="53" t="s">
        <v>7</v>
      </c>
      <c r="F74" s="40">
        <v>0</v>
      </c>
      <c r="G74" s="60"/>
      <c r="H74" s="21"/>
      <c r="I74" s="22"/>
      <c r="J74" s="22"/>
      <c r="K74" s="22"/>
    </row>
    <row r="75" spans="2:11" x14ac:dyDescent="0.25">
      <c r="B75" s="19"/>
      <c r="C75" s="4" t="s">
        <v>176</v>
      </c>
      <c r="D75" s="52" t="s">
        <v>8</v>
      </c>
      <c r="E75" s="53" t="s">
        <v>7</v>
      </c>
      <c r="F75" s="40" t="s">
        <v>92</v>
      </c>
      <c r="G75" s="60"/>
      <c r="H75" s="21"/>
      <c r="I75" s="22"/>
      <c r="J75" s="22"/>
      <c r="K75" s="22"/>
    </row>
    <row r="76" spans="2:11" x14ac:dyDescent="0.25">
      <c r="B76" s="19"/>
      <c r="C76" s="4" t="s">
        <v>177</v>
      </c>
      <c r="D76" s="52" t="s">
        <v>9</v>
      </c>
      <c r="E76" s="53" t="s">
        <v>7</v>
      </c>
      <c r="F76" s="40"/>
      <c r="G76" s="60"/>
      <c r="H76" s="21"/>
      <c r="I76" s="22"/>
      <c r="J76" s="22"/>
      <c r="K76" s="22"/>
    </row>
    <row r="77" spans="2:11" x14ac:dyDescent="0.25">
      <c r="B77" s="19"/>
      <c r="C77" s="4" t="s">
        <v>178</v>
      </c>
      <c r="D77" s="52" t="s">
        <v>18</v>
      </c>
      <c r="E77" s="53" t="s">
        <v>7</v>
      </c>
      <c r="F77" s="40">
        <v>0</v>
      </c>
      <c r="G77" s="60"/>
      <c r="H77" s="21"/>
      <c r="I77" s="22"/>
      <c r="J77" s="22"/>
      <c r="K77" s="22"/>
    </row>
    <row r="78" spans="2:11" x14ac:dyDescent="0.25">
      <c r="B78" s="19"/>
      <c r="C78" s="4" t="s">
        <v>179</v>
      </c>
      <c r="D78" s="37" t="s">
        <v>19</v>
      </c>
      <c r="E78" s="36" t="s">
        <v>7</v>
      </c>
      <c r="F78" s="38">
        <v>0</v>
      </c>
      <c r="G78" s="60"/>
      <c r="H78" s="21"/>
      <c r="I78" s="22"/>
      <c r="J78" s="22"/>
      <c r="K78" s="22"/>
    </row>
    <row r="79" spans="2:11" x14ac:dyDescent="0.25">
      <c r="B79" s="19"/>
      <c r="C79" s="4" t="s">
        <v>180</v>
      </c>
      <c r="D79" s="37" t="s">
        <v>20</v>
      </c>
      <c r="E79" s="36" t="s">
        <v>7</v>
      </c>
      <c r="F79" s="38" t="s">
        <v>123</v>
      </c>
      <c r="G79" s="60"/>
      <c r="H79" s="21"/>
      <c r="I79" s="22"/>
      <c r="J79" s="22"/>
      <c r="K79" s="22"/>
    </row>
    <row r="80" spans="2:11" x14ac:dyDescent="0.25">
      <c r="B80" s="19"/>
      <c r="C80" s="4"/>
      <c r="D80" s="52"/>
      <c r="E80" s="53"/>
      <c r="F80" s="40"/>
      <c r="G80" s="60"/>
      <c r="H80" s="21"/>
      <c r="I80" s="22"/>
      <c r="J80" s="22"/>
      <c r="K80" s="22"/>
    </row>
    <row r="81" spans="2:11" x14ac:dyDescent="0.25">
      <c r="B81" s="19"/>
      <c r="C81" s="4"/>
      <c r="D81" s="52"/>
      <c r="E81" s="53"/>
      <c r="F81" s="40"/>
      <c r="G81" s="60"/>
      <c r="H81" s="21"/>
      <c r="I81" s="22"/>
      <c r="J81" s="22"/>
      <c r="K81" s="22"/>
    </row>
    <row r="82" spans="2:11" x14ac:dyDescent="0.25">
      <c r="B82" s="19"/>
      <c r="C82" s="4"/>
      <c r="D82" s="57" t="s">
        <v>117</v>
      </c>
      <c r="E82" s="53"/>
      <c r="F82" s="40"/>
      <c r="G82" s="60"/>
      <c r="H82" s="21"/>
      <c r="I82" s="22"/>
      <c r="J82" s="22"/>
      <c r="K82" s="22"/>
    </row>
    <row r="83" spans="2:11" x14ac:dyDescent="0.25">
      <c r="B83" s="19"/>
      <c r="C83" s="4"/>
      <c r="D83" s="58" t="s">
        <v>32</v>
      </c>
      <c r="E83" s="53"/>
      <c r="F83" s="40"/>
      <c r="G83" s="60"/>
    </row>
    <row r="84" spans="2:11" x14ac:dyDescent="0.25">
      <c r="B84" s="19"/>
      <c r="C84" s="4" t="s">
        <v>181</v>
      </c>
      <c r="D84" s="52" t="s">
        <v>25</v>
      </c>
      <c r="E84" s="53" t="s">
        <v>26</v>
      </c>
      <c r="F84" s="40"/>
      <c r="G84" s="60"/>
    </row>
    <row r="85" spans="2:11" x14ac:dyDescent="0.25">
      <c r="B85" s="19"/>
      <c r="C85" s="4" t="s">
        <v>182</v>
      </c>
      <c r="D85" s="52" t="s">
        <v>100</v>
      </c>
      <c r="E85" s="53" t="s">
        <v>7</v>
      </c>
      <c r="F85" s="40" t="s">
        <v>101</v>
      </c>
      <c r="G85" s="61"/>
    </row>
    <row r="86" spans="2:11" x14ac:dyDescent="0.25">
      <c r="B86" s="19"/>
      <c r="C86" s="4" t="s">
        <v>183</v>
      </c>
      <c r="D86" s="52" t="s">
        <v>105</v>
      </c>
      <c r="E86" s="53" t="s">
        <v>7</v>
      </c>
      <c r="F86" s="40" t="s">
        <v>115</v>
      </c>
      <c r="G86" s="61"/>
    </row>
    <row r="87" spans="2:11" x14ac:dyDescent="0.25">
      <c r="B87" s="19"/>
      <c r="C87" s="4"/>
      <c r="D87" s="52" t="s">
        <v>63</v>
      </c>
      <c r="E87" s="53"/>
      <c r="F87" s="72" t="s">
        <v>116</v>
      </c>
      <c r="G87" s="61"/>
    </row>
    <row r="88" spans="2:11" x14ac:dyDescent="0.25">
      <c r="B88" s="19"/>
      <c r="C88" s="4"/>
      <c r="D88" s="58" t="s">
        <v>98</v>
      </c>
      <c r="E88" s="53"/>
      <c r="F88" s="40"/>
      <c r="G88" s="61"/>
    </row>
    <row r="89" spans="2:11" x14ac:dyDescent="0.25">
      <c r="B89" s="19"/>
      <c r="C89" s="4" t="s">
        <v>184</v>
      </c>
      <c r="D89" s="52" t="s">
        <v>29</v>
      </c>
      <c r="E89" s="53" t="s">
        <v>7</v>
      </c>
      <c r="F89" s="40" t="s">
        <v>85</v>
      </c>
      <c r="G89" s="60"/>
    </row>
    <row r="90" spans="2:11" x14ac:dyDescent="0.25">
      <c r="B90" s="19"/>
      <c r="C90" s="4" t="s">
        <v>185</v>
      </c>
      <c r="D90" s="52" t="s">
        <v>30</v>
      </c>
      <c r="E90" s="53" t="s">
        <v>7</v>
      </c>
      <c r="F90" s="40">
        <v>1130872</v>
      </c>
      <c r="G90" s="60"/>
      <c r="H90" s="1" t="s">
        <v>40</v>
      </c>
    </row>
    <row r="91" spans="2:11" x14ac:dyDescent="0.25">
      <c r="B91" s="19"/>
      <c r="C91" s="4" t="s">
        <v>186</v>
      </c>
      <c r="D91" s="67" t="s">
        <v>31</v>
      </c>
      <c r="E91" s="68" t="s">
        <v>7</v>
      </c>
      <c r="F91" s="69" t="s">
        <v>86</v>
      </c>
      <c r="G91" s="60"/>
    </row>
    <row r="92" spans="2:11" x14ac:dyDescent="0.25">
      <c r="B92" s="19"/>
      <c r="C92" s="70"/>
      <c r="D92" s="58" t="s">
        <v>79</v>
      </c>
      <c r="E92" s="53"/>
      <c r="F92" s="40"/>
      <c r="G92" s="60"/>
    </row>
    <row r="93" spans="2:11" x14ac:dyDescent="0.25">
      <c r="B93" s="19"/>
      <c r="C93" s="4" t="s">
        <v>187</v>
      </c>
      <c r="D93" s="52" t="s">
        <v>25</v>
      </c>
      <c r="E93" s="53" t="s">
        <v>26</v>
      </c>
      <c r="F93" s="40"/>
      <c r="G93" s="60"/>
    </row>
    <row r="94" spans="2:11" x14ac:dyDescent="0.25">
      <c r="B94" s="19"/>
      <c r="C94" s="4" t="s">
        <v>188</v>
      </c>
      <c r="D94" s="52" t="s">
        <v>100</v>
      </c>
      <c r="E94" s="53" t="s">
        <v>7</v>
      </c>
      <c r="F94" s="40">
        <v>36794.32</v>
      </c>
      <c r="G94" s="60"/>
    </row>
    <row r="95" spans="2:11" x14ac:dyDescent="0.25">
      <c r="B95" s="19"/>
      <c r="C95" s="4" t="s">
        <v>189</v>
      </c>
      <c r="D95" s="52" t="s">
        <v>105</v>
      </c>
      <c r="E95" s="53" t="s">
        <v>7</v>
      </c>
      <c r="F95" s="40" t="s">
        <v>121</v>
      </c>
      <c r="G95" s="60"/>
    </row>
    <row r="96" spans="2:11" x14ac:dyDescent="0.25">
      <c r="B96" s="19"/>
      <c r="C96" s="4"/>
      <c r="D96" s="52" t="s">
        <v>63</v>
      </c>
      <c r="E96" s="53"/>
      <c r="F96" s="72" t="s">
        <v>122</v>
      </c>
      <c r="G96" s="60"/>
    </row>
    <row r="97" spans="2:7" x14ac:dyDescent="0.25">
      <c r="B97" s="19"/>
      <c r="C97" s="70"/>
      <c r="D97" s="58" t="s">
        <v>120</v>
      </c>
      <c r="E97" s="53"/>
      <c r="F97" s="40"/>
      <c r="G97" s="60"/>
    </row>
    <row r="98" spans="2:7" x14ac:dyDescent="0.25">
      <c r="B98" s="19"/>
      <c r="C98" s="70" t="s">
        <v>190</v>
      </c>
      <c r="D98" s="52" t="s">
        <v>29</v>
      </c>
      <c r="E98" s="53" t="s">
        <v>7</v>
      </c>
      <c r="F98" s="40" t="s">
        <v>118</v>
      </c>
      <c r="G98" s="60"/>
    </row>
    <row r="99" spans="2:7" x14ac:dyDescent="0.25">
      <c r="B99" s="19"/>
      <c r="C99" s="70" t="s">
        <v>191</v>
      </c>
      <c r="D99" s="52" t="s">
        <v>30</v>
      </c>
      <c r="E99" s="53" t="s">
        <v>7</v>
      </c>
      <c r="F99" s="40" t="s">
        <v>119</v>
      </c>
      <c r="G99" s="60"/>
    </row>
    <row r="100" spans="2:7" x14ac:dyDescent="0.25">
      <c r="B100" s="19"/>
      <c r="C100" s="70" t="s">
        <v>192</v>
      </c>
      <c r="D100" s="67" t="s">
        <v>31</v>
      </c>
      <c r="E100" s="68" t="s">
        <v>7</v>
      </c>
      <c r="F100" s="69">
        <v>2793</v>
      </c>
      <c r="G100" s="60"/>
    </row>
    <row r="101" spans="2:7" x14ac:dyDescent="0.25">
      <c r="B101" s="19"/>
      <c r="C101" s="4"/>
      <c r="D101" s="58" t="s">
        <v>33</v>
      </c>
      <c r="E101" s="53"/>
      <c r="F101" s="40"/>
      <c r="G101" s="60"/>
    </row>
    <row r="102" spans="2:7" x14ac:dyDescent="0.25">
      <c r="B102" s="19"/>
      <c r="C102" s="4" t="s">
        <v>193</v>
      </c>
      <c r="D102" s="52" t="s">
        <v>25</v>
      </c>
      <c r="E102" s="53" t="s">
        <v>26</v>
      </c>
      <c r="F102" s="40"/>
      <c r="G102" s="60"/>
    </row>
    <row r="103" spans="2:7" x14ac:dyDescent="0.25">
      <c r="B103" s="19"/>
      <c r="C103" s="4" t="s">
        <v>194</v>
      </c>
      <c r="D103" s="52" t="s">
        <v>27</v>
      </c>
      <c r="E103" s="53" t="s">
        <v>7</v>
      </c>
      <c r="F103" s="59" t="s">
        <v>102</v>
      </c>
      <c r="G103" s="61"/>
    </row>
    <row r="104" spans="2:7" x14ac:dyDescent="0.25">
      <c r="B104" s="19"/>
      <c r="C104" s="4" t="s">
        <v>195</v>
      </c>
      <c r="D104" s="52" t="s">
        <v>28</v>
      </c>
      <c r="E104" s="53" t="s">
        <v>7</v>
      </c>
      <c r="F104" s="59" t="s">
        <v>109</v>
      </c>
      <c r="G104" s="61"/>
    </row>
    <row r="105" spans="2:7" x14ac:dyDescent="0.25">
      <c r="B105" s="19"/>
      <c r="C105" s="4" t="s">
        <v>196</v>
      </c>
      <c r="D105" s="52" t="s">
        <v>63</v>
      </c>
      <c r="E105" s="53" t="s">
        <v>7</v>
      </c>
      <c r="F105" s="72" t="s">
        <v>110</v>
      </c>
      <c r="G105" s="60"/>
    </row>
    <row r="106" spans="2:7" x14ac:dyDescent="0.25">
      <c r="B106" s="19"/>
      <c r="C106" s="4"/>
      <c r="D106" s="58" t="s">
        <v>96</v>
      </c>
      <c r="E106" s="53"/>
      <c r="F106" s="40"/>
      <c r="G106" s="60"/>
    </row>
    <row r="107" spans="2:7" x14ac:dyDescent="0.25">
      <c r="B107" s="19"/>
      <c r="C107" s="4" t="s">
        <v>197</v>
      </c>
      <c r="D107" s="52" t="s">
        <v>29</v>
      </c>
      <c r="E107" s="53" t="s">
        <v>7</v>
      </c>
      <c r="F107" s="40" t="s">
        <v>87</v>
      </c>
      <c r="G107" s="60"/>
    </row>
    <row r="108" spans="2:7" x14ac:dyDescent="0.25">
      <c r="B108" s="19"/>
      <c r="C108" s="4" t="s">
        <v>198</v>
      </c>
      <c r="D108" s="52" t="s">
        <v>30</v>
      </c>
      <c r="E108" s="53" t="s">
        <v>7</v>
      </c>
      <c r="F108" s="40" t="s">
        <v>88</v>
      </c>
      <c r="G108" s="60"/>
    </row>
    <row r="109" spans="2:7" x14ac:dyDescent="0.25">
      <c r="B109" s="19"/>
      <c r="C109" s="4" t="s">
        <v>199</v>
      </c>
      <c r="D109" s="67" t="s">
        <v>31</v>
      </c>
      <c r="E109" s="68" t="s">
        <v>7</v>
      </c>
      <c r="F109" s="69">
        <v>26000</v>
      </c>
      <c r="G109" s="60"/>
    </row>
    <row r="110" spans="2:7" x14ac:dyDescent="0.25">
      <c r="B110" s="19"/>
      <c r="C110" s="4"/>
      <c r="D110" s="58" t="s">
        <v>84</v>
      </c>
      <c r="E110" s="53"/>
      <c r="F110" s="40"/>
      <c r="G110" s="60"/>
    </row>
    <row r="111" spans="2:7" x14ac:dyDescent="0.25">
      <c r="B111" s="19"/>
      <c r="C111" s="4" t="s">
        <v>200</v>
      </c>
      <c r="D111" s="52" t="s">
        <v>25</v>
      </c>
      <c r="E111" s="53" t="s">
        <v>26</v>
      </c>
      <c r="F111" s="40"/>
      <c r="G111" s="60"/>
    </row>
    <row r="112" spans="2:7" x14ac:dyDescent="0.25">
      <c r="B112" s="19"/>
      <c r="C112" s="4" t="s">
        <v>201</v>
      </c>
      <c r="D112" s="52" t="s">
        <v>100</v>
      </c>
      <c r="E112" s="53" t="s">
        <v>7</v>
      </c>
      <c r="F112" s="59" t="s">
        <v>103</v>
      </c>
      <c r="G112" s="61"/>
    </row>
    <row r="113" spans="2:8" x14ac:dyDescent="0.25">
      <c r="B113" s="19"/>
      <c r="C113" s="4" t="s">
        <v>202</v>
      </c>
      <c r="D113" s="52" t="s">
        <v>105</v>
      </c>
      <c r="E113" s="53" t="s">
        <v>7</v>
      </c>
      <c r="F113" s="59" t="s">
        <v>107</v>
      </c>
      <c r="G113" s="61"/>
    </row>
    <row r="114" spans="2:8" x14ac:dyDescent="0.25">
      <c r="B114" s="19"/>
      <c r="C114" s="4" t="s">
        <v>203</v>
      </c>
      <c r="D114" s="52" t="s">
        <v>63</v>
      </c>
      <c r="E114" s="53" t="s">
        <v>7</v>
      </c>
      <c r="F114" s="71" t="s">
        <v>108</v>
      </c>
      <c r="G114" s="61"/>
    </row>
    <row r="115" spans="2:8" x14ac:dyDescent="0.25">
      <c r="B115" s="19"/>
      <c r="C115" s="4"/>
      <c r="D115" s="58" t="s">
        <v>99</v>
      </c>
      <c r="E115" s="53"/>
      <c r="F115" s="59"/>
      <c r="G115" s="61"/>
    </row>
    <row r="116" spans="2:8" x14ac:dyDescent="0.25">
      <c r="B116" s="19"/>
      <c r="C116" s="4" t="s">
        <v>204</v>
      </c>
      <c r="D116" s="52" t="s">
        <v>29</v>
      </c>
      <c r="E116" s="53" t="s">
        <v>7</v>
      </c>
      <c r="F116" s="40" t="s">
        <v>89</v>
      </c>
      <c r="G116" s="60"/>
    </row>
    <row r="117" spans="2:8" x14ac:dyDescent="0.25">
      <c r="B117" s="19"/>
      <c r="C117" s="4" t="s">
        <v>205</v>
      </c>
      <c r="D117" s="52" t="s">
        <v>30</v>
      </c>
      <c r="E117" s="53" t="s">
        <v>7</v>
      </c>
      <c r="F117" s="40">
        <v>765039</v>
      </c>
      <c r="G117" s="60"/>
    </row>
    <row r="118" spans="2:8" x14ac:dyDescent="0.25">
      <c r="B118" s="19"/>
      <c r="C118" s="4" t="s">
        <v>206</v>
      </c>
      <c r="D118" s="67" t="s">
        <v>31</v>
      </c>
      <c r="E118" s="68" t="s">
        <v>7</v>
      </c>
      <c r="F118" s="69" t="s">
        <v>93</v>
      </c>
      <c r="G118" s="60"/>
    </row>
    <row r="119" spans="2:8" x14ac:dyDescent="0.25">
      <c r="B119" s="19"/>
      <c r="C119" s="4"/>
      <c r="D119" s="58" t="s">
        <v>24</v>
      </c>
      <c r="E119" s="53"/>
      <c r="F119" s="40"/>
      <c r="G119" s="14"/>
    </row>
    <row r="120" spans="2:8" ht="15.75" x14ac:dyDescent="0.25">
      <c r="B120" s="19"/>
      <c r="C120" s="4" t="s">
        <v>207</v>
      </c>
      <c r="D120" s="52" t="s">
        <v>25</v>
      </c>
      <c r="E120" s="53" t="s">
        <v>26</v>
      </c>
      <c r="F120" s="40"/>
      <c r="G120" s="14"/>
      <c r="H120" s="66"/>
    </row>
    <row r="121" spans="2:8" x14ac:dyDescent="0.25">
      <c r="B121" s="19"/>
      <c r="C121" s="4" t="s">
        <v>208</v>
      </c>
      <c r="D121" s="52" t="s">
        <v>100</v>
      </c>
      <c r="E121" s="53" t="s">
        <v>7</v>
      </c>
      <c r="F121" s="40">
        <v>34336.57</v>
      </c>
      <c r="G121" s="13"/>
    </row>
    <row r="122" spans="2:8" x14ac:dyDescent="0.25">
      <c r="B122" s="19"/>
      <c r="C122" s="4" t="s">
        <v>209</v>
      </c>
      <c r="D122" s="52" t="s">
        <v>105</v>
      </c>
      <c r="E122" s="53" t="s">
        <v>7</v>
      </c>
      <c r="F122" s="59" t="s">
        <v>111</v>
      </c>
      <c r="G122" s="13"/>
    </row>
    <row r="123" spans="2:8" x14ac:dyDescent="0.25">
      <c r="B123" s="19"/>
      <c r="C123" s="4" t="s">
        <v>210</v>
      </c>
      <c r="D123" s="52" t="s">
        <v>63</v>
      </c>
      <c r="E123" s="53"/>
      <c r="F123" s="71" t="s">
        <v>112</v>
      </c>
      <c r="G123" s="13"/>
    </row>
    <row r="124" spans="2:8" x14ac:dyDescent="0.25">
      <c r="B124" s="19"/>
      <c r="C124" s="4"/>
      <c r="D124" s="58" t="s">
        <v>104</v>
      </c>
      <c r="E124" s="53"/>
      <c r="F124" s="59"/>
      <c r="G124" s="13"/>
    </row>
    <row r="125" spans="2:8" x14ac:dyDescent="0.25">
      <c r="B125" s="19"/>
      <c r="C125" s="4" t="s">
        <v>211</v>
      </c>
      <c r="D125" s="52" t="s">
        <v>100</v>
      </c>
      <c r="E125" s="53" t="s">
        <v>7</v>
      </c>
      <c r="F125" s="59" t="s">
        <v>106</v>
      </c>
      <c r="G125" s="13"/>
    </row>
    <row r="126" spans="2:8" x14ac:dyDescent="0.25">
      <c r="B126" s="19"/>
      <c r="C126" s="4" t="s">
        <v>212</v>
      </c>
      <c r="D126" s="52" t="s">
        <v>105</v>
      </c>
      <c r="E126" s="53" t="s">
        <v>7</v>
      </c>
      <c r="F126" s="59" t="s">
        <v>113</v>
      </c>
      <c r="G126" s="13"/>
    </row>
    <row r="127" spans="2:8" x14ac:dyDescent="0.25">
      <c r="B127" s="19"/>
      <c r="C127" s="4" t="s">
        <v>213</v>
      </c>
      <c r="D127" s="52" t="s">
        <v>63</v>
      </c>
      <c r="E127" s="53"/>
      <c r="F127" s="71" t="s">
        <v>114</v>
      </c>
      <c r="G127" s="13"/>
    </row>
    <row r="128" spans="2:8" x14ac:dyDescent="0.25">
      <c r="B128" s="19"/>
      <c r="C128" s="4"/>
      <c r="D128" s="58" t="s">
        <v>97</v>
      </c>
      <c r="E128" s="53"/>
      <c r="F128" s="40"/>
      <c r="G128" s="14"/>
    </row>
    <row r="129" spans="2:7" x14ac:dyDescent="0.25">
      <c r="B129" s="19"/>
      <c r="C129" s="4" t="s">
        <v>214</v>
      </c>
      <c r="D129" s="52" t="s">
        <v>29</v>
      </c>
      <c r="E129" s="53" t="s">
        <v>7</v>
      </c>
      <c r="F129" s="40" t="s">
        <v>94</v>
      </c>
      <c r="G129" s="14"/>
    </row>
    <row r="130" spans="2:7" x14ac:dyDescent="0.25">
      <c r="B130" s="19"/>
      <c r="C130" s="4" t="s">
        <v>215</v>
      </c>
      <c r="D130" s="52" t="s">
        <v>30</v>
      </c>
      <c r="E130" s="53" t="s">
        <v>7</v>
      </c>
      <c r="F130" s="40" t="s">
        <v>95</v>
      </c>
      <c r="G130" s="14"/>
    </row>
    <row r="131" spans="2:7" x14ac:dyDescent="0.25">
      <c r="B131" s="19"/>
      <c r="C131" s="4" t="s">
        <v>216</v>
      </c>
      <c r="D131" s="67" t="s">
        <v>31</v>
      </c>
      <c r="E131" s="68" t="s">
        <v>7</v>
      </c>
      <c r="F131" s="69">
        <v>10000</v>
      </c>
      <c r="G131" s="14"/>
    </row>
    <row r="132" spans="2:7" x14ac:dyDescent="0.25">
      <c r="B132" s="19"/>
      <c r="C132" s="4"/>
      <c r="D132" s="52"/>
      <c r="E132" s="53"/>
      <c r="F132" s="40"/>
      <c r="G132" s="14"/>
    </row>
    <row r="133" spans="2:7" ht="29.25" x14ac:dyDescent="0.25">
      <c r="B133" s="10">
        <v>5</v>
      </c>
      <c r="C133" s="12"/>
      <c r="D133" s="39" t="s">
        <v>49</v>
      </c>
      <c r="E133" s="36"/>
      <c r="F133" s="38"/>
      <c r="G133" s="14"/>
    </row>
    <row r="134" spans="2:7" x14ac:dyDescent="0.25">
      <c r="B134" s="19"/>
      <c r="C134" s="4" t="s">
        <v>217</v>
      </c>
      <c r="D134" s="37" t="s">
        <v>35</v>
      </c>
      <c r="E134" s="36" t="s">
        <v>7</v>
      </c>
      <c r="F134" s="38" t="s">
        <v>82</v>
      </c>
      <c r="G134" s="14"/>
    </row>
    <row r="135" spans="2:7" x14ac:dyDescent="0.25">
      <c r="B135" s="19"/>
      <c r="C135" s="4" t="s">
        <v>218</v>
      </c>
      <c r="D135" s="37" t="s">
        <v>36</v>
      </c>
      <c r="E135" s="36" t="s">
        <v>7</v>
      </c>
      <c r="F135" s="38" t="s">
        <v>83</v>
      </c>
      <c r="G135" s="14"/>
    </row>
    <row r="136" spans="2:7" x14ac:dyDescent="0.25">
      <c r="B136" s="19"/>
      <c r="C136" s="4" t="s">
        <v>219</v>
      </c>
      <c r="D136" s="37" t="s">
        <v>60</v>
      </c>
      <c r="E136" s="36" t="s">
        <v>7</v>
      </c>
      <c r="F136" s="38">
        <v>9289.11</v>
      </c>
      <c r="G136" s="14"/>
    </row>
    <row r="137" spans="2:7" x14ac:dyDescent="0.25">
      <c r="B137" s="19"/>
      <c r="C137" s="4" t="s">
        <v>220</v>
      </c>
      <c r="D137" s="37" t="s">
        <v>37</v>
      </c>
      <c r="E137" s="36" t="s">
        <v>7</v>
      </c>
      <c r="F137" s="38">
        <v>0</v>
      </c>
      <c r="G137" s="14"/>
    </row>
    <row r="138" spans="2:7" x14ac:dyDescent="0.25">
      <c r="B138" s="20"/>
      <c r="C138" s="4" t="s">
        <v>221</v>
      </c>
      <c r="D138" s="37" t="s">
        <v>38</v>
      </c>
      <c r="E138" s="36" t="s">
        <v>7</v>
      </c>
      <c r="F138" s="38">
        <v>214385</v>
      </c>
      <c r="G138" s="14"/>
    </row>
    <row r="139" spans="2:7" x14ac:dyDescent="0.25">
      <c r="D139" s="41"/>
      <c r="E139" s="42"/>
      <c r="F139" s="43"/>
    </row>
    <row r="140" spans="2:7" x14ac:dyDescent="0.25">
      <c r="D140" s="41"/>
      <c r="E140" s="42"/>
      <c r="F140" s="43"/>
    </row>
    <row r="141" spans="2:7" x14ac:dyDescent="0.25">
      <c r="D141" s="41"/>
      <c r="E141" s="42"/>
      <c r="F141" s="43"/>
    </row>
    <row r="142" spans="2:7" x14ac:dyDescent="0.25">
      <c r="D142" s="41"/>
      <c r="E142" s="42"/>
      <c r="F142" s="43"/>
    </row>
    <row r="143" spans="2:7" x14ac:dyDescent="0.25">
      <c r="D143" s="41"/>
      <c r="E143" s="42"/>
      <c r="F143" s="43"/>
    </row>
    <row r="144" spans="2:7" x14ac:dyDescent="0.25">
      <c r="D144" s="41"/>
      <c r="E144" s="42"/>
      <c r="F144" s="43"/>
    </row>
    <row r="145" spans="4:6" x14ac:dyDescent="0.25">
      <c r="D145" s="41"/>
      <c r="E145" s="42"/>
      <c r="F145" s="43"/>
    </row>
    <row r="146" spans="4:6" x14ac:dyDescent="0.25">
      <c r="D146" s="41"/>
      <c r="E146" s="42"/>
      <c r="F146" s="43"/>
    </row>
    <row r="147" spans="4:6" x14ac:dyDescent="0.25">
      <c r="D147" s="41"/>
      <c r="E147" s="42"/>
      <c r="F147" s="43"/>
    </row>
    <row r="148" spans="4:6" x14ac:dyDescent="0.25">
      <c r="D148" s="41"/>
      <c r="E148" s="42"/>
      <c r="F148" s="43"/>
    </row>
    <row r="149" spans="4:6" x14ac:dyDescent="0.25">
      <c r="D149" s="41"/>
      <c r="E149" s="42"/>
      <c r="F149" s="43"/>
    </row>
    <row r="150" spans="4:6" x14ac:dyDescent="0.25">
      <c r="D150" s="41"/>
      <c r="E150" s="42"/>
      <c r="F150" s="43"/>
    </row>
    <row r="151" spans="4:6" x14ac:dyDescent="0.25">
      <c r="D151" s="41"/>
      <c r="E151" s="42"/>
      <c r="F151" s="43"/>
    </row>
    <row r="152" spans="4:6" x14ac:dyDescent="0.25">
      <c r="D152" s="41"/>
      <c r="E152" s="42"/>
      <c r="F152" s="43"/>
    </row>
    <row r="153" spans="4:6" x14ac:dyDescent="0.25">
      <c r="D153" s="41"/>
      <c r="E153" s="42"/>
      <c r="F153" s="43"/>
    </row>
    <row r="154" spans="4:6" x14ac:dyDescent="0.25">
      <c r="D154" s="41"/>
      <c r="E154" s="42"/>
      <c r="F154" s="43"/>
    </row>
    <row r="155" spans="4:6" x14ac:dyDescent="0.25">
      <c r="D155" s="41"/>
      <c r="E155" s="42"/>
      <c r="F155" s="43"/>
    </row>
    <row r="156" spans="4:6" x14ac:dyDescent="0.25">
      <c r="D156" s="41"/>
      <c r="E156" s="42"/>
      <c r="F156" s="43"/>
    </row>
    <row r="157" spans="4:6" x14ac:dyDescent="0.25">
      <c r="D157" s="41"/>
      <c r="E157" s="42"/>
      <c r="F157" s="43"/>
    </row>
    <row r="158" spans="4:6" x14ac:dyDescent="0.25">
      <c r="D158" s="41"/>
      <c r="E158" s="42"/>
      <c r="F158" s="43"/>
    </row>
    <row r="159" spans="4:6" x14ac:dyDescent="0.25">
      <c r="D159" s="41"/>
      <c r="E159" s="42"/>
      <c r="F159" s="43"/>
    </row>
    <row r="160" spans="4:6" x14ac:dyDescent="0.25">
      <c r="D160" s="41"/>
      <c r="E160" s="42"/>
      <c r="F160" s="43"/>
    </row>
    <row r="161" spans="4:6" x14ac:dyDescent="0.25">
      <c r="D161" s="41"/>
      <c r="E161" s="42"/>
      <c r="F161" s="43"/>
    </row>
    <row r="162" spans="4:6" x14ac:dyDescent="0.25">
      <c r="D162" s="41"/>
      <c r="E162" s="42"/>
      <c r="F162" s="43"/>
    </row>
    <row r="163" spans="4:6" x14ac:dyDescent="0.25">
      <c r="D163" s="41"/>
      <c r="E163" s="42"/>
      <c r="F163" s="43"/>
    </row>
    <row r="164" spans="4:6" x14ac:dyDescent="0.25">
      <c r="D164" s="41"/>
      <c r="E164" s="42"/>
      <c r="F164" s="43"/>
    </row>
    <row r="165" spans="4:6" x14ac:dyDescent="0.25">
      <c r="D165" s="41"/>
      <c r="E165" s="42"/>
      <c r="F165" s="43"/>
    </row>
    <row r="166" spans="4:6" x14ac:dyDescent="0.25">
      <c r="D166" s="41"/>
      <c r="E166" s="42"/>
      <c r="F166" s="43"/>
    </row>
    <row r="167" spans="4:6" x14ac:dyDescent="0.25">
      <c r="D167" s="41"/>
      <c r="E167" s="42"/>
      <c r="F167" s="43"/>
    </row>
    <row r="168" spans="4:6" x14ac:dyDescent="0.25">
      <c r="D168" s="41"/>
      <c r="E168" s="42"/>
      <c r="F168" s="43"/>
    </row>
    <row r="169" spans="4:6" x14ac:dyDescent="0.25">
      <c r="D169" s="41"/>
      <c r="E169" s="42"/>
      <c r="F169" s="4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Пользователь Windows</cp:lastModifiedBy>
  <cp:lastPrinted>2020-03-26T21:53:59Z</cp:lastPrinted>
  <dcterms:created xsi:type="dcterms:W3CDTF">2019-02-24T15:29:13Z</dcterms:created>
  <dcterms:modified xsi:type="dcterms:W3CDTF">2020-03-30T10:54:41Z</dcterms:modified>
</cp:coreProperties>
</file>